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mp\_today\ABET\"/>
    </mc:Choice>
  </mc:AlternateContent>
  <xr:revisionPtr revIDLastSave="0" documentId="8_{13AE2B17-DFC6-42D5-A954-8C2C260F82A4}" xr6:coauthVersionLast="46" xr6:coauthVersionMax="46" xr10:uidLastSave="{00000000-0000-0000-0000-000000000000}"/>
  <bookViews>
    <workbookView xWindow="-120" yWindow="-120" windowWidth="19440" windowHeight="11790" xr2:uid="{F29C0E3A-1697-4BD1-8424-F68776F6B6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7" i="1" l="1"/>
  <c r="W28" i="1"/>
  <c r="W29" i="1"/>
  <c r="W30" i="1"/>
  <c r="W31" i="1"/>
  <c r="W32" i="1"/>
  <c r="W33" i="1"/>
  <c r="W34" i="1"/>
  <c r="W26" i="1"/>
  <c r="S58" i="1" l="1"/>
  <c r="Q58" i="1"/>
  <c r="O58" i="1"/>
  <c r="M58" i="1"/>
  <c r="K58" i="1"/>
  <c r="I58" i="1"/>
  <c r="G58" i="1"/>
  <c r="E58" i="1"/>
  <c r="T24" i="1" l="1"/>
  <c r="T32" i="1" l="1"/>
  <c r="T44" i="1"/>
  <c r="T48" i="1"/>
  <c r="T31" i="1"/>
  <c r="T38" i="1"/>
  <c r="T37" i="1"/>
  <c r="T53" i="1"/>
  <c r="T30" i="1"/>
  <c r="T36" i="1"/>
  <c r="T35" i="1"/>
  <c r="T29" i="1"/>
  <c r="T43" i="1"/>
  <c r="T47" i="1"/>
  <c r="T42" i="1"/>
  <c r="T41" i="1"/>
  <c r="T52" i="1"/>
  <c r="T51" i="1"/>
  <c r="T40" i="1"/>
  <c r="T34" i="1"/>
  <c r="T28" i="1"/>
  <c r="T39" i="1"/>
  <c r="T46" i="1"/>
  <c r="T50" i="1"/>
  <c r="T55" i="1"/>
  <c r="T27" i="1"/>
  <c r="T56" i="1"/>
  <c r="T45" i="1"/>
  <c r="T49" i="1"/>
  <c r="T54" i="1"/>
  <c r="T33" i="1"/>
  <c r="T26" i="1"/>
  <c r="W37" i="1" l="1"/>
  <c r="W36" i="1" l="1"/>
</calcChain>
</file>

<file path=xl/sharedStrings.xml><?xml version="1.0" encoding="utf-8"?>
<sst xmlns="http://schemas.openxmlformats.org/spreadsheetml/2006/main" count="85" uniqueCount="82">
  <si>
    <t>TOTAL</t>
  </si>
  <si>
    <t>exam2:q5</t>
  </si>
  <si>
    <t xml:space="preserve">exam2:q7 </t>
  </si>
  <si>
    <t>exam1:q4</t>
  </si>
  <si>
    <t>exam1:q14</t>
  </si>
  <si>
    <t>exam1:q17</t>
  </si>
  <si>
    <t>exam2:q2</t>
  </si>
  <si>
    <t>exam2:q3</t>
  </si>
  <si>
    <t>exam2:q21</t>
  </si>
  <si>
    <t>exam2:q29</t>
  </si>
  <si>
    <t>exam2:q16</t>
  </si>
  <si>
    <t>exam2:q18</t>
  </si>
  <si>
    <t>exam1:q1</t>
  </si>
  <si>
    <t>exam1:q2</t>
  </si>
  <si>
    <t xml:space="preserve">  </t>
  </si>
  <si>
    <t>Asg1:q3</t>
  </si>
  <si>
    <t>Outcome 1</t>
  </si>
  <si>
    <t>Outcome 2</t>
  </si>
  <si>
    <t>Outcome 3a</t>
  </si>
  <si>
    <t>Outcome 3b</t>
  </si>
  <si>
    <t>Outcome 5</t>
  </si>
  <si>
    <t>Outcome 4</t>
  </si>
  <si>
    <t>Outcome 6</t>
  </si>
  <si>
    <t>Outcome 7</t>
  </si>
  <si>
    <t>Average:</t>
  </si>
  <si>
    <t>Student name</t>
  </si>
  <si>
    <t>PID</t>
  </si>
  <si>
    <t>Max Scores:</t>
  </si>
  <si>
    <t>Acosta, Daniel</t>
  </si>
  <si>
    <t>Acosta, Luis</t>
  </si>
  <si>
    <t>Adaza, Leila Lendiy</t>
  </si>
  <si>
    <t>Agosto, Christian</t>
  </si>
  <si>
    <t>Alvarez, Hayron</t>
  </si>
  <si>
    <t>Amador, Yilen</t>
  </si>
  <si>
    <t>Anderson, Andrew</t>
  </si>
  <si>
    <t>Aviles, Diego</t>
  </si>
  <si>
    <t>Barahona, David</t>
  </si>
  <si>
    <t>Blumenthal, Drew</t>
  </si>
  <si>
    <t>Bruce, Daniel</t>
  </si>
  <si>
    <t>Cabezas, Lisbeth</t>
  </si>
  <si>
    <t>Camacho, Bryan</t>
  </si>
  <si>
    <t>Chen, Alexander</t>
  </si>
  <si>
    <t>Consuegra, Bryan</t>
  </si>
  <si>
    <t>Cordido Alfonso, Gustavo</t>
  </si>
  <si>
    <t>Curbelo, Alejandro</t>
  </si>
  <si>
    <t>Eide, Adam</t>
  </si>
  <si>
    <t>Gabb, Mia</t>
  </si>
  <si>
    <t>Guerra Rodriguez, Idiel</t>
  </si>
  <si>
    <t>Imran, Shayan</t>
  </si>
  <si>
    <t>Labrada, Henry</t>
  </si>
  <si>
    <t>Lane, Christian</t>
  </si>
  <si>
    <t>Madera, Evelyn</t>
  </si>
  <si>
    <t>Manso Luis, Daniel</t>
  </si>
  <si>
    <t>Mark, Calvin</t>
  </si>
  <si>
    <t>Martinez Oliva, Alejandro</t>
  </si>
  <si>
    <t>Matos, Anica</t>
  </si>
  <si>
    <t>Mccoy, Brandon</t>
  </si>
  <si>
    <t>Mercado, Isaac</t>
  </si>
  <si>
    <t>Merconchini, Mauro</t>
  </si>
  <si>
    <t>Fall 2019 Direct measurement:</t>
  </si>
  <si>
    <t>COT-3100 Discrete Structures</t>
  </si>
  <si>
    <t>by Mark Finlayson</t>
  </si>
  <si>
    <t xml:space="preserve">1. Master definitions and theorems involving sets, relations and functions. </t>
  </si>
  <si>
    <t xml:space="preserve">2. Be familiar with propositional logic. </t>
  </si>
  <si>
    <t xml:space="preserve">4. Be exposed to combinatorics. </t>
  </si>
  <si>
    <t xml:space="preserve">5. Be familiar with graph theory. </t>
  </si>
  <si>
    <t xml:space="preserve">6. Be exposed to Boolean Algebras. </t>
  </si>
  <si>
    <t>Course Outcomes:</t>
  </si>
  <si>
    <t xml:space="preserve">3. Be familiar with mathematical reasoning, including mathematical induction and recursion. </t>
  </si>
  <si>
    <t xml:space="preserve">7. Be exposed to computational implementations of topics covered in the other outcomes. </t>
  </si>
  <si>
    <t xml:space="preserve">exam2:q5, exam2:q7 </t>
  </si>
  <si>
    <t>exam1:q4, exam2:q5</t>
  </si>
  <si>
    <t>exam1:q14, exam1:q17</t>
  </si>
  <si>
    <t xml:space="preserve">3a - induction: </t>
  </si>
  <si>
    <t xml:space="preserve">3b - recursion: </t>
  </si>
  <si>
    <t>exam2:q2, exam2:q3</t>
  </si>
  <si>
    <t>exam2:q21, exam2:q29</t>
  </si>
  <si>
    <t>exam2:q16, exam2:q18</t>
  </si>
  <si>
    <t>exam1:q1, exam1:q2</t>
  </si>
  <si>
    <t>Score</t>
  </si>
  <si>
    <t>Count</t>
  </si>
  <si>
    <t>Students: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</si>
</sst>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4.cis.fiu.edu/courses/Syllabi/COT_31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1E9B3-8352-4D1D-8560-9C137271B3A5}">
  <dimension ref="A1:W61"/>
  <sheetViews>
    <sheetView tabSelected="1" topLeftCell="F27" workbookViewId="0"/>
  </sheetViews>
  <sheetFormatPr defaultRowHeight="15" x14ac:dyDescent="0.25"/>
  <cols>
    <col min="1" max="1" width="5.5703125" customWidth="1"/>
    <col min="2" max="2" width="23.7109375" customWidth="1"/>
    <col min="3" max="3" width="13.5703125" style="1" customWidth="1"/>
    <col min="4" max="4" width="2.28515625" style="1" customWidth="1"/>
    <col min="5" max="6" width="9.42578125" style="1" customWidth="1"/>
    <col min="7" max="7" width="9.7109375" style="1" customWidth="1"/>
    <col min="8" max="8" width="9.5703125" style="1" customWidth="1"/>
    <col min="9" max="9" width="10.7109375" style="1" customWidth="1"/>
    <col min="10" max="10" width="11.140625" style="1" customWidth="1"/>
    <col min="11" max="11" width="10.140625" style="1" customWidth="1"/>
    <col min="12" max="12" width="9.85546875" style="1" customWidth="1"/>
    <col min="13" max="13" width="10.140625" style="1" customWidth="1"/>
    <col min="14" max="14" width="10.5703125" style="1" customWidth="1"/>
    <col min="15" max="15" width="10.85546875" style="1" customWidth="1"/>
    <col min="16" max="16" width="10.7109375" style="1" customWidth="1"/>
    <col min="17" max="18" width="9.7109375" style="1" customWidth="1"/>
    <col min="19" max="19" width="10.28515625" style="1" customWidth="1"/>
    <col min="20" max="20" width="9.140625" style="1"/>
    <col min="21" max="21" width="3.7109375" customWidth="1"/>
    <col min="22" max="22" width="8.85546875" customWidth="1"/>
    <col min="23" max="23" width="7.28515625" customWidth="1"/>
  </cols>
  <sheetData>
    <row r="1" spans="2:13" ht="15.75" x14ac:dyDescent="0.25">
      <c r="B1" s="31" t="s">
        <v>59</v>
      </c>
      <c r="C1" s="32"/>
      <c r="D1" s="32"/>
      <c r="E1" s="33" t="s">
        <v>60</v>
      </c>
      <c r="F1" s="32"/>
      <c r="G1" s="32"/>
      <c r="H1" s="34"/>
      <c r="I1" s="3"/>
      <c r="J1" s="3"/>
      <c r="K1" s="3"/>
      <c r="L1" s="3"/>
      <c r="M1" s="3"/>
    </row>
    <row r="2" spans="2:13" ht="15.75" x14ac:dyDescent="0.25">
      <c r="B2" s="35" t="s">
        <v>61</v>
      </c>
      <c r="C2" s="32"/>
      <c r="D2" s="32"/>
      <c r="E2" s="32"/>
      <c r="F2" s="32"/>
      <c r="G2" s="32"/>
      <c r="H2" s="34"/>
      <c r="I2" s="3"/>
      <c r="J2" s="3"/>
      <c r="K2" s="3"/>
      <c r="L2" s="3"/>
      <c r="M2" s="3"/>
    </row>
    <row r="3" spans="2:13" x14ac:dyDescent="0.25">
      <c r="H3" s="3"/>
      <c r="I3" s="3"/>
      <c r="J3" s="3"/>
      <c r="K3" s="3"/>
      <c r="L3" s="3"/>
      <c r="M3" s="3"/>
    </row>
    <row r="4" spans="2:13" x14ac:dyDescent="0.25">
      <c r="B4" s="30" t="s">
        <v>67</v>
      </c>
      <c r="H4" s="3"/>
      <c r="I4" s="3"/>
      <c r="J4" s="3"/>
      <c r="K4" s="3"/>
      <c r="L4" s="3"/>
      <c r="M4" s="3"/>
    </row>
    <row r="5" spans="2:13" x14ac:dyDescent="0.25">
      <c r="B5" s="4" t="s">
        <v>62</v>
      </c>
      <c r="H5" s="3"/>
      <c r="I5" s="3"/>
      <c r="J5" s="3"/>
      <c r="K5" s="3"/>
      <c r="L5" s="3"/>
      <c r="M5" s="3"/>
    </row>
    <row r="6" spans="2:13" x14ac:dyDescent="0.25">
      <c r="B6" s="4"/>
      <c r="C6" s="37" t="s">
        <v>70</v>
      </c>
      <c r="H6" s="3"/>
      <c r="I6" s="3"/>
      <c r="J6" s="3"/>
      <c r="K6" s="3"/>
      <c r="L6" s="3"/>
      <c r="M6" s="3"/>
    </row>
    <row r="7" spans="2:13" x14ac:dyDescent="0.25">
      <c r="B7" s="4" t="s">
        <v>63</v>
      </c>
      <c r="H7" s="3"/>
      <c r="I7" s="3"/>
      <c r="J7" s="3"/>
      <c r="K7" s="3"/>
      <c r="L7" s="3"/>
      <c r="M7" s="3"/>
    </row>
    <row r="8" spans="2:13" x14ac:dyDescent="0.25">
      <c r="B8" s="4"/>
      <c r="C8" s="4" t="s">
        <v>71</v>
      </c>
      <c r="H8" s="3"/>
      <c r="I8" s="3"/>
      <c r="J8" s="3"/>
      <c r="K8" s="3"/>
      <c r="L8" s="3"/>
      <c r="M8" s="3"/>
    </row>
    <row r="9" spans="2:13" x14ac:dyDescent="0.25">
      <c r="B9" s="4" t="s">
        <v>68</v>
      </c>
      <c r="H9" s="3"/>
      <c r="I9" s="3"/>
      <c r="J9" s="3"/>
      <c r="K9" s="3"/>
      <c r="L9" s="3"/>
      <c r="M9" s="3"/>
    </row>
    <row r="10" spans="2:13" x14ac:dyDescent="0.25">
      <c r="B10" s="36" t="s">
        <v>73</v>
      </c>
      <c r="C10" s="4" t="s">
        <v>72</v>
      </c>
      <c r="H10" s="3"/>
      <c r="I10" s="3"/>
      <c r="J10" s="3"/>
      <c r="K10" s="3"/>
      <c r="L10" s="3"/>
      <c r="M10" s="3"/>
    </row>
    <row r="11" spans="2:13" x14ac:dyDescent="0.25">
      <c r="B11" s="36" t="s">
        <v>74</v>
      </c>
      <c r="C11" s="4" t="s">
        <v>75</v>
      </c>
      <c r="H11" s="3"/>
      <c r="I11" s="3"/>
      <c r="J11" s="3"/>
      <c r="K11" s="3"/>
      <c r="L11" s="3"/>
      <c r="M11" s="3"/>
    </row>
    <row r="12" spans="2:13" x14ac:dyDescent="0.25">
      <c r="B12" s="4" t="s">
        <v>64</v>
      </c>
      <c r="H12" s="3"/>
      <c r="I12" s="3"/>
      <c r="J12" s="3"/>
      <c r="K12" s="3"/>
      <c r="L12" s="3"/>
      <c r="M12" s="3"/>
    </row>
    <row r="13" spans="2:13" x14ac:dyDescent="0.25">
      <c r="B13" s="4"/>
      <c r="C13" s="4" t="s">
        <v>76</v>
      </c>
      <c r="H13" s="3"/>
      <c r="I13" s="3"/>
      <c r="J13" s="3"/>
      <c r="K13" s="3"/>
      <c r="L13" s="3"/>
      <c r="M13" s="3"/>
    </row>
    <row r="14" spans="2:13" x14ac:dyDescent="0.25">
      <c r="B14" s="4" t="s">
        <v>65</v>
      </c>
      <c r="H14" s="3"/>
      <c r="I14" s="3"/>
      <c r="J14" s="3"/>
      <c r="K14" s="3"/>
      <c r="L14" s="3"/>
      <c r="M14" s="3"/>
    </row>
    <row r="15" spans="2:13" x14ac:dyDescent="0.25">
      <c r="B15" s="4"/>
      <c r="C15" s="4" t="s">
        <v>77</v>
      </c>
      <c r="H15" s="3"/>
      <c r="I15" s="3"/>
      <c r="J15" s="3"/>
      <c r="K15" s="3"/>
      <c r="L15" s="3"/>
      <c r="M15" s="3"/>
    </row>
    <row r="16" spans="2:13" x14ac:dyDescent="0.25">
      <c r="B16" s="4" t="s">
        <v>66</v>
      </c>
      <c r="H16" s="3"/>
      <c r="I16" s="3"/>
      <c r="J16" s="3"/>
      <c r="K16" s="3"/>
      <c r="L16" s="3"/>
      <c r="M16" s="3"/>
    </row>
    <row r="17" spans="1:23" x14ac:dyDescent="0.25">
      <c r="B17" s="4"/>
      <c r="C17" s="4" t="s">
        <v>78</v>
      </c>
      <c r="H17" s="3"/>
      <c r="I17" s="3"/>
      <c r="J17" s="3"/>
      <c r="K17" s="3"/>
      <c r="L17" s="3"/>
      <c r="M17" s="3"/>
    </row>
    <row r="18" spans="1:23" x14ac:dyDescent="0.25">
      <c r="B18" s="4" t="s">
        <v>69</v>
      </c>
      <c r="H18" s="3"/>
      <c r="I18" s="3"/>
      <c r="J18" s="3"/>
      <c r="K18" s="3"/>
      <c r="L18" s="3"/>
      <c r="M18" s="3"/>
    </row>
    <row r="19" spans="1:23" x14ac:dyDescent="0.25">
      <c r="B19" s="4"/>
      <c r="C19" s="4" t="s">
        <v>15</v>
      </c>
      <c r="H19" s="3"/>
      <c r="I19" s="3"/>
      <c r="J19" s="3"/>
      <c r="K19" s="3"/>
      <c r="L19" s="3"/>
      <c r="M19" s="3"/>
    </row>
    <row r="20" spans="1:23" x14ac:dyDescent="0.25">
      <c r="H20" s="3"/>
      <c r="I20" s="3"/>
      <c r="J20" s="3"/>
      <c r="K20" s="3"/>
      <c r="L20" s="3"/>
      <c r="M20" s="3"/>
    </row>
    <row r="21" spans="1:23" ht="15.75" thickBot="1" x14ac:dyDescent="0.3">
      <c r="E21" s="4" t="s">
        <v>14</v>
      </c>
      <c r="H21" s="2"/>
      <c r="I21" s="2"/>
      <c r="J21" s="2"/>
      <c r="K21" s="2"/>
      <c r="L21" s="2"/>
      <c r="M21" s="2"/>
    </row>
    <row r="22" spans="1:23" x14ac:dyDescent="0.25">
      <c r="E22" s="40" t="s">
        <v>16</v>
      </c>
      <c r="F22" s="41"/>
      <c r="G22" s="40" t="s">
        <v>17</v>
      </c>
      <c r="H22" s="41"/>
      <c r="I22" s="40" t="s">
        <v>18</v>
      </c>
      <c r="J22" s="41"/>
      <c r="K22" s="40" t="s">
        <v>19</v>
      </c>
      <c r="L22" s="41"/>
      <c r="M22" s="40" t="s">
        <v>21</v>
      </c>
      <c r="N22" s="41"/>
      <c r="O22" s="40" t="s">
        <v>20</v>
      </c>
      <c r="P22" s="41"/>
      <c r="Q22" s="40" t="s">
        <v>22</v>
      </c>
      <c r="R22" s="42"/>
      <c r="S22" s="27" t="s">
        <v>23</v>
      </c>
    </row>
    <row r="23" spans="1:23" x14ac:dyDescent="0.25">
      <c r="E23" s="22" t="s">
        <v>1</v>
      </c>
      <c r="F23" s="23" t="s">
        <v>2</v>
      </c>
      <c r="G23" s="22" t="s">
        <v>3</v>
      </c>
      <c r="H23" s="23" t="s">
        <v>1</v>
      </c>
      <c r="I23" s="22" t="s">
        <v>4</v>
      </c>
      <c r="J23" s="23" t="s">
        <v>5</v>
      </c>
      <c r="K23" s="22" t="s">
        <v>6</v>
      </c>
      <c r="L23" s="23" t="s">
        <v>7</v>
      </c>
      <c r="M23" s="22" t="s">
        <v>8</v>
      </c>
      <c r="N23" s="23" t="s">
        <v>9</v>
      </c>
      <c r="O23" s="22" t="s">
        <v>10</v>
      </c>
      <c r="P23" s="23" t="s">
        <v>11</v>
      </c>
      <c r="Q23" s="22" t="s">
        <v>12</v>
      </c>
      <c r="R23" s="17" t="s">
        <v>13</v>
      </c>
      <c r="S23" s="18" t="s">
        <v>15</v>
      </c>
      <c r="T23" s="28" t="s">
        <v>0</v>
      </c>
    </row>
    <row r="24" spans="1:23" x14ac:dyDescent="0.25">
      <c r="C24" s="25" t="s">
        <v>27</v>
      </c>
      <c r="E24" s="22">
        <v>1</v>
      </c>
      <c r="F24" s="23">
        <v>1</v>
      </c>
      <c r="G24" s="22">
        <v>1</v>
      </c>
      <c r="H24" s="23">
        <v>1</v>
      </c>
      <c r="I24" s="22">
        <v>1</v>
      </c>
      <c r="J24" s="23">
        <v>1</v>
      </c>
      <c r="K24" s="22">
        <v>1</v>
      </c>
      <c r="L24" s="23">
        <v>1</v>
      </c>
      <c r="M24" s="22">
        <v>1</v>
      </c>
      <c r="N24" s="23">
        <v>1</v>
      </c>
      <c r="O24" s="22">
        <v>1</v>
      </c>
      <c r="P24" s="23">
        <v>1</v>
      </c>
      <c r="Q24" s="22">
        <v>1</v>
      </c>
      <c r="R24" s="23">
        <v>1</v>
      </c>
      <c r="S24" s="18">
        <v>1</v>
      </c>
      <c r="T24" s="22">
        <f>SUM(E24:S24)</f>
        <v>15</v>
      </c>
    </row>
    <row r="25" spans="1:23" x14ac:dyDescent="0.25">
      <c r="B25" s="30" t="s">
        <v>25</v>
      </c>
      <c r="C25" s="25" t="s">
        <v>26</v>
      </c>
      <c r="E25" s="8"/>
      <c r="F25" s="9"/>
      <c r="G25" s="8"/>
      <c r="H25" s="9"/>
      <c r="I25" s="8"/>
      <c r="J25" s="9"/>
      <c r="K25" s="8"/>
      <c r="L25" s="9"/>
      <c r="M25" s="8"/>
      <c r="N25" s="9"/>
      <c r="O25" s="8"/>
      <c r="P25" s="9"/>
      <c r="Q25" s="8"/>
      <c r="R25" s="14"/>
      <c r="S25" s="19"/>
      <c r="T25" s="21"/>
      <c r="V25" t="s">
        <v>79</v>
      </c>
      <c r="W25" s="36" t="s">
        <v>80</v>
      </c>
    </row>
    <row r="26" spans="1:23" x14ac:dyDescent="0.25">
      <c r="A26">
        <v>1</v>
      </c>
      <c r="B26" t="s">
        <v>28</v>
      </c>
      <c r="C26" s="1">
        <v>5741071</v>
      </c>
      <c r="E26" s="10">
        <v>1</v>
      </c>
      <c r="F26" s="11">
        <v>1</v>
      </c>
      <c r="G26" s="10">
        <v>1</v>
      </c>
      <c r="H26" s="11">
        <v>1</v>
      </c>
      <c r="I26" s="10">
        <v>1</v>
      </c>
      <c r="J26" s="11">
        <v>1</v>
      </c>
      <c r="K26" s="10">
        <v>1</v>
      </c>
      <c r="L26" s="11">
        <v>1</v>
      </c>
      <c r="M26" s="10">
        <v>1</v>
      </c>
      <c r="N26" s="11">
        <v>1</v>
      </c>
      <c r="O26" s="10">
        <v>1</v>
      </c>
      <c r="P26" s="11">
        <v>1</v>
      </c>
      <c r="Q26" s="10">
        <v>1</v>
      </c>
      <c r="R26" s="15">
        <v>1</v>
      </c>
      <c r="S26" s="19">
        <v>1</v>
      </c>
      <c r="T26" s="21">
        <f t="shared" ref="T26:T56" si="0">SUM(E26:S26)</f>
        <v>15</v>
      </c>
      <c r="V26" s="38">
        <v>7</v>
      </c>
      <c r="W26">
        <f>COUNTIF($T$26:$T$56,V26)</f>
        <v>2</v>
      </c>
    </row>
    <row r="27" spans="1:23" x14ac:dyDescent="0.25">
      <c r="A27">
        <v>2</v>
      </c>
      <c r="B27" t="s">
        <v>29</v>
      </c>
      <c r="C27" s="1">
        <v>1729140</v>
      </c>
      <c r="E27" s="10">
        <v>1</v>
      </c>
      <c r="F27" s="11">
        <v>1</v>
      </c>
      <c r="G27" s="10">
        <v>1</v>
      </c>
      <c r="H27" s="11">
        <v>1</v>
      </c>
      <c r="I27" s="10">
        <v>0</v>
      </c>
      <c r="J27" s="11">
        <v>1</v>
      </c>
      <c r="K27" s="10">
        <v>1</v>
      </c>
      <c r="L27" s="11">
        <v>1</v>
      </c>
      <c r="M27" s="10">
        <v>1</v>
      </c>
      <c r="N27" s="11">
        <v>1</v>
      </c>
      <c r="O27" s="10">
        <v>1</v>
      </c>
      <c r="P27" s="11">
        <v>1</v>
      </c>
      <c r="Q27" s="10">
        <v>1</v>
      </c>
      <c r="R27" s="15">
        <v>1</v>
      </c>
      <c r="S27" s="19">
        <v>1</v>
      </c>
      <c r="T27" s="21">
        <f t="shared" si="0"/>
        <v>14</v>
      </c>
      <c r="V27" s="38">
        <v>8</v>
      </c>
      <c r="W27">
        <f t="shared" ref="W27:W34" si="1">COUNTIF($T$26:$T$56,V27)</f>
        <v>1</v>
      </c>
    </row>
    <row r="28" spans="1:23" x14ac:dyDescent="0.25">
      <c r="A28">
        <v>3</v>
      </c>
      <c r="B28" t="s">
        <v>30</v>
      </c>
      <c r="C28" s="1">
        <v>6057297</v>
      </c>
      <c r="E28" s="10">
        <v>0</v>
      </c>
      <c r="F28" s="11">
        <v>1</v>
      </c>
      <c r="G28" s="10">
        <v>0</v>
      </c>
      <c r="H28" s="11">
        <v>0</v>
      </c>
      <c r="I28" s="10">
        <v>1</v>
      </c>
      <c r="J28" s="11">
        <v>1</v>
      </c>
      <c r="K28" s="10">
        <v>0</v>
      </c>
      <c r="L28" s="11">
        <v>0</v>
      </c>
      <c r="M28" s="10">
        <v>1</v>
      </c>
      <c r="N28" s="11">
        <v>1</v>
      </c>
      <c r="O28" s="10">
        <v>0</v>
      </c>
      <c r="P28" s="11">
        <v>0</v>
      </c>
      <c r="Q28" s="10">
        <v>1</v>
      </c>
      <c r="R28" s="15">
        <v>1</v>
      </c>
      <c r="S28" s="19">
        <v>1</v>
      </c>
      <c r="T28" s="21">
        <f t="shared" si="0"/>
        <v>8</v>
      </c>
      <c r="V28" s="38">
        <v>9</v>
      </c>
      <c r="W28">
        <f t="shared" si="1"/>
        <v>1</v>
      </c>
    </row>
    <row r="29" spans="1:23" x14ac:dyDescent="0.25">
      <c r="A29">
        <v>4</v>
      </c>
      <c r="B29" t="s">
        <v>31</v>
      </c>
      <c r="C29" s="1">
        <v>5768463</v>
      </c>
      <c r="E29" s="10">
        <v>0</v>
      </c>
      <c r="F29" s="11">
        <v>1</v>
      </c>
      <c r="G29" s="10">
        <v>1</v>
      </c>
      <c r="H29" s="11">
        <v>0</v>
      </c>
      <c r="I29" s="10">
        <v>1</v>
      </c>
      <c r="J29" s="11">
        <v>1</v>
      </c>
      <c r="K29" s="10">
        <v>0</v>
      </c>
      <c r="L29" s="11">
        <v>1</v>
      </c>
      <c r="M29" s="10">
        <v>1</v>
      </c>
      <c r="N29" s="11">
        <v>0</v>
      </c>
      <c r="O29" s="10">
        <v>1</v>
      </c>
      <c r="P29" s="11">
        <v>1</v>
      </c>
      <c r="Q29" s="10">
        <v>1</v>
      </c>
      <c r="R29" s="15">
        <v>1</v>
      </c>
      <c r="S29" s="19">
        <v>1</v>
      </c>
      <c r="T29" s="21">
        <f t="shared" si="0"/>
        <v>11</v>
      </c>
      <c r="V29" s="38">
        <v>10</v>
      </c>
      <c r="W29">
        <f t="shared" si="1"/>
        <v>3</v>
      </c>
    </row>
    <row r="30" spans="1:23" x14ac:dyDescent="0.25">
      <c r="A30">
        <v>5</v>
      </c>
      <c r="B30" t="s">
        <v>32</v>
      </c>
      <c r="C30" s="1">
        <v>5200111</v>
      </c>
      <c r="E30" s="10">
        <v>0</v>
      </c>
      <c r="F30" s="11">
        <v>1</v>
      </c>
      <c r="G30" s="10">
        <v>1</v>
      </c>
      <c r="H30" s="11">
        <v>0</v>
      </c>
      <c r="I30" s="10">
        <v>1</v>
      </c>
      <c r="J30" s="11">
        <v>1</v>
      </c>
      <c r="K30" s="10">
        <v>0</v>
      </c>
      <c r="L30" s="11">
        <v>1</v>
      </c>
      <c r="M30" s="10">
        <v>1</v>
      </c>
      <c r="N30" s="11">
        <v>1</v>
      </c>
      <c r="O30" s="10">
        <v>1</v>
      </c>
      <c r="P30" s="11">
        <v>1</v>
      </c>
      <c r="Q30" s="10">
        <v>1</v>
      </c>
      <c r="R30" s="15">
        <v>1</v>
      </c>
      <c r="S30" s="19">
        <v>1</v>
      </c>
      <c r="T30" s="21">
        <f t="shared" si="0"/>
        <v>12</v>
      </c>
      <c r="V30" s="38">
        <v>11</v>
      </c>
      <c r="W30">
        <f t="shared" si="1"/>
        <v>4</v>
      </c>
    </row>
    <row r="31" spans="1:23" x14ac:dyDescent="0.25">
      <c r="A31">
        <v>6</v>
      </c>
      <c r="B31" t="s">
        <v>33</v>
      </c>
      <c r="C31" s="1">
        <v>5540507</v>
      </c>
      <c r="E31" s="10">
        <v>0</v>
      </c>
      <c r="F31" s="11">
        <v>1</v>
      </c>
      <c r="G31" s="10">
        <v>0</v>
      </c>
      <c r="H31" s="11">
        <v>0</v>
      </c>
      <c r="I31" s="10">
        <v>0</v>
      </c>
      <c r="J31" s="11">
        <v>1</v>
      </c>
      <c r="K31" s="10">
        <v>0</v>
      </c>
      <c r="L31" s="11">
        <v>1</v>
      </c>
      <c r="M31" s="10">
        <v>1</v>
      </c>
      <c r="N31" s="11">
        <v>0</v>
      </c>
      <c r="O31" s="10">
        <v>1</v>
      </c>
      <c r="P31" s="11">
        <v>1</v>
      </c>
      <c r="Q31" s="10">
        <v>1</v>
      </c>
      <c r="R31" s="15">
        <v>0</v>
      </c>
      <c r="S31" s="19">
        <v>0</v>
      </c>
      <c r="T31" s="21">
        <f t="shared" si="0"/>
        <v>7</v>
      </c>
      <c r="V31" s="38">
        <v>12</v>
      </c>
      <c r="W31">
        <f t="shared" si="1"/>
        <v>7</v>
      </c>
    </row>
    <row r="32" spans="1:23" x14ac:dyDescent="0.25">
      <c r="A32">
        <v>7</v>
      </c>
      <c r="B32" t="s">
        <v>34</v>
      </c>
      <c r="C32" s="1">
        <v>6155799</v>
      </c>
      <c r="E32" s="10">
        <v>1</v>
      </c>
      <c r="F32" s="11">
        <v>1</v>
      </c>
      <c r="G32" s="10">
        <v>1</v>
      </c>
      <c r="H32" s="11">
        <v>1</v>
      </c>
      <c r="I32" s="10">
        <v>1</v>
      </c>
      <c r="J32" s="11">
        <v>1</v>
      </c>
      <c r="K32" s="10">
        <v>1</v>
      </c>
      <c r="L32" s="11">
        <v>1</v>
      </c>
      <c r="M32" s="10">
        <v>1</v>
      </c>
      <c r="N32" s="11">
        <v>1</v>
      </c>
      <c r="O32" s="10">
        <v>1</v>
      </c>
      <c r="P32" s="11">
        <v>1</v>
      </c>
      <c r="Q32" s="10">
        <v>1</v>
      </c>
      <c r="R32" s="15">
        <v>1</v>
      </c>
      <c r="S32" s="19">
        <v>1</v>
      </c>
      <c r="T32" s="21">
        <f t="shared" si="0"/>
        <v>15</v>
      </c>
      <c r="V32" s="38">
        <v>13</v>
      </c>
      <c r="W32">
        <f t="shared" si="1"/>
        <v>1</v>
      </c>
    </row>
    <row r="33" spans="1:23" x14ac:dyDescent="0.25">
      <c r="A33">
        <v>8</v>
      </c>
      <c r="B33" t="s">
        <v>35</v>
      </c>
      <c r="C33" s="1">
        <v>5858521</v>
      </c>
      <c r="E33" s="10">
        <v>0</v>
      </c>
      <c r="F33" s="11">
        <v>0</v>
      </c>
      <c r="G33" s="10">
        <v>0</v>
      </c>
      <c r="H33" s="11">
        <v>0</v>
      </c>
      <c r="I33" s="10">
        <v>1</v>
      </c>
      <c r="J33" s="11">
        <v>1</v>
      </c>
      <c r="K33" s="10">
        <v>0</v>
      </c>
      <c r="L33" s="11">
        <v>1</v>
      </c>
      <c r="M33" s="10">
        <v>1</v>
      </c>
      <c r="N33" s="11">
        <v>0</v>
      </c>
      <c r="O33" s="10">
        <v>0</v>
      </c>
      <c r="P33" s="11">
        <v>1</v>
      </c>
      <c r="Q33" s="10">
        <v>1</v>
      </c>
      <c r="R33" s="15">
        <v>0</v>
      </c>
      <c r="S33" s="19">
        <v>1</v>
      </c>
      <c r="T33" s="21">
        <f t="shared" si="0"/>
        <v>7</v>
      </c>
      <c r="V33" s="38">
        <v>14</v>
      </c>
      <c r="W33">
        <f t="shared" si="1"/>
        <v>5</v>
      </c>
    </row>
    <row r="34" spans="1:23" x14ac:dyDescent="0.25">
      <c r="A34">
        <v>9</v>
      </c>
      <c r="B34" t="s">
        <v>36</v>
      </c>
      <c r="C34" s="1">
        <v>4700182</v>
      </c>
      <c r="E34" s="10">
        <v>1</v>
      </c>
      <c r="F34" s="11">
        <v>0</v>
      </c>
      <c r="G34" s="10">
        <v>1</v>
      </c>
      <c r="H34" s="11">
        <v>1</v>
      </c>
      <c r="I34" s="10">
        <v>1</v>
      </c>
      <c r="J34" s="11">
        <v>1</v>
      </c>
      <c r="K34" s="10">
        <v>1</v>
      </c>
      <c r="L34" s="11">
        <v>0</v>
      </c>
      <c r="M34" s="10">
        <v>1</v>
      </c>
      <c r="N34" s="11">
        <v>1</v>
      </c>
      <c r="O34" s="10">
        <v>1</v>
      </c>
      <c r="P34" s="11">
        <v>0</v>
      </c>
      <c r="Q34" s="10">
        <v>1</v>
      </c>
      <c r="R34" s="15">
        <v>0</v>
      </c>
      <c r="S34" s="19">
        <v>0</v>
      </c>
      <c r="T34" s="21">
        <f t="shared" si="0"/>
        <v>10</v>
      </c>
      <c r="V34" s="38">
        <v>15</v>
      </c>
      <c r="W34">
        <f t="shared" si="1"/>
        <v>7</v>
      </c>
    </row>
    <row r="35" spans="1:23" x14ac:dyDescent="0.25">
      <c r="A35">
        <v>10</v>
      </c>
      <c r="B35" t="s">
        <v>37</v>
      </c>
      <c r="C35" s="1">
        <v>5920289</v>
      </c>
      <c r="E35" s="10">
        <v>0</v>
      </c>
      <c r="F35" s="11">
        <v>1</v>
      </c>
      <c r="G35" s="10">
        <v>0</v>
      </c>
      <c r="H35" s="11">
        <v>1</v>
      </c>
      <c r="I35" s="10">
        <v>1</v>
      </c>
      <c r="J35" s="11">
        <v>1</v>
      </c>
      <c r="K35" s="10">
        <v>1</v>
      </c>
      <c r="L35" s="11">
        <v>1</v>
      </c>
      <c r="M35" s="10">
        <v>1</v>
      </c>
      <c r="N35" s="11">
        <v>1</v>
      </c>
      <c r="O35" s="10">
        <v>0</v>
      </c>
      <c r="P35" s="11">
        <v>1</v>
      </c>
      <c r="Q35" s="10">
        <v>1</v>
      </c>
      <c r="R35" s="15">
        <v>0</v>
      </c>
      <c r="S35" s="19">
        <v>1</v>
      </c>
      <c r="T35" s="21">
        <f t="shared" si="0"/>
        <v>11</v>
      </c>
    </row>
    <row r="36" spans="1:23" x14ac:dyDescent="0.25">
      <c r="A36">
        <v>11</v>
      </c>
      <c r="B36" t="s">
        <v>38</v>
      </c>
      <c r="C36" s="1">
        <v>6147827</v>
      </c>
      <c r="E36" s="10">
        <v>0</v>
      </c>
      <c r="F36" s="11">
        <v>1</v>
      </c>
      <c r="G36" s="10">
        <v>1</v>
      </c>
      <c r="H36" s="11">
        <v>0</v>
      </c>
      <c r="I36" s="10">
        <v>1</v>
      </c>
      <c r="J36" s="11">
        <v>1</v>
      </c>
      <c r="K36" s="10">
        <v>1</v>
      </c>
      <c r="L36" s="11">
        <v>1</v>
      </c>
      <c r="M36" s="10">
        <v>1</v>
      </c>
      <c r="N36" s="11">
        <v>1</v>
      </c>
      <c r="O36" s="10">
        <v>0</v>
      </c>
      <c r="P36" s="11">
        <v>1</v>
      </c>
      <c r="Q36" s="10">
        <v>1</v>
      </c>
      <c r="R36" s="15">
        <v>1</v>
      </c>
      <c r="S36" s="19">
        <v>1</v>
      </c>
      <c r="T36" s="21">
        <f t="shared" si="0"/>
        <v>12</v>
      </c>
      <c r="V36" t="s">
        <v>81</v>
      </c>
      <c r="W36">
        <f>SUM(W26:W34)</f>
        <v>31</v>
      </c>
    </row>
    <row r="37" spans="1:23" x14ac:dyDescent="0.25">
      <c r="A37">
        <v>12</v>
      </c>
      <c r="B37" t="s">
        <v>39</v>
      </c>
      <c r="C37" s="1">
        <v>6119201</v>
      </c>
      <c r="E37" s="10">
        <v>1</v>
      </c>
      <c r="F37" s="11">
        <v>1</v>
      </c>
      <c r="G37" s="10">
        <v>1</v>
      </c>
      <c r="H37" s="11">
        <v>1</v>
      </c>
      <c r="I37" s="10">
        <v>1</v>
      </c>
      <c r="J37" s="11">
        <v>1</v>
      </c>
      <c r="K37" s="10">
        <v>1</v>
      </c>
      <c r="L37" s="11">
        <v>1</v>
      </c>
      <c r="M37" s="10">
        <v>1</v>
      </c>
      <c r="N37" s="11">
        <v>1</v>
      </c>
      <c r="O37" s="10">
        <v>1</v>
      </c>
      <c r="P37" s="11">
        <v>1</v>
      </c>
      <c r="Q37" s="10">
        <v>1</v>
      </c>
      <c r="R37" s="15">
        <v>1</v>
      </c>
      <c r="S37" s="19">
        <v>1</v>
      </c>
      <c r="T37" s="21">
        <f t="shared" si="0"/>
        <v>15</v>
      </c>
      <c r="V37" t="s">
        <v>24</v>
      </c>
      <c r="W37" s="39">
        <f>AVERAGE(T26:T56)</f>
        <v>12.161290322580646</v>
      </c>
    </row>
    <row r="38" spans="1:23" x14ac:dyDescent="0.25">
      <c r="A38">
        <v>13</v>
      </c>
      <c r="B38" t="s">
        <v>40</v>
      </c>
      <c r="C38" s="1">
        <v>5737897</v>
      </c>
      <c r="E38" s="10">
        <v>1</v>
      </c>
      <c r="F38" s="11">
        <v>0</v>
      </c>
      <c r="G38" s="10">
        <v>1</v>
      </c>
      <c r="H38" s="11">
        <v>1</v>
      </c>
      <c r="I38" s="10">
        <v>1</v>
      </c>
      <c r="J38" s="11">
        <v>1</v>
      </c>
      <c r="K38" s="10">
        <v>0</v>
      </c>
      <c r="L38" s="11">
        <v>1</v>
      </c>
      <c r="M38" s="10">
        <v>1</v>
      </c>
      <c r="N38" s="11">
        <v>1</v>
      </c>
      <c r="O38" s="10">
        <v>1</v>
      </c>
      <c r="P38" s="11">
        <v>1</v>
      </c>
      <c r="Q38" s="10">
        <v>1</v>
      </c>
      <c r="R38" s="15">
        <v>1</v>
      </c>
      <c r="S38" s="19">
        <v>1</v>
      </c>
      <c r="T38" s="21">
        <f t="shared" si="0"/>
        <v>13</v>
      </c>
    </row>
    <row r="39" spans="1:23" x14ac:dyDescent="0.25">
      <c r="A39">
        <v>14</v>
      </c>
      <c r="B39" t="s">
        <v>41</v>
      </c>
      <c r="C39" s="1">
        <v>5309517</v>
      </c>
      <c r="E39" s="10">
        <v>0</v>
      </c>
      <c r="F39" s="11">
        <v>1</v>
      </c>
      <c r="G39" s="10">
        <v>1</v>
      </c>
      <c r="H39" s="11">
        <v>0</v>
      </c>
      <c r="I39" s="10">
        <v>1</v>
      </c>
      <c r="J39" s="11">
        <v>1</v>
      </c>
      <c r="K39" s="10">
        <v>1</v>
      </c>
      <c r="L39" s="11">
        <v>1</v>
      </c>
      <c r="M39" s="10">
        <v>1</v>
      </c>
      <c r="N39" s="11">
        <v>1</v>
      </c>
      <c r="O39" s="10">
        <v>1</v>
      </c>
      <c r="P39" s="11">
        <v>1</v>
      </c>
      <c r="Q39" s="10">
        <v>1</v>
      </c>
      <c r="R39" s="15">
        <v>0</v>
      </c>
      <c r="S39" s="19">
        <v>1</v>
      </c>
      <c r="T39" s="21">
        <f t="shared" si="0"/>
        <v>12</v>
      </c>
    </row>
    <row r="40" spans="1:23" x14ac:dyDescent="0.25">
      <c r="A40">
        <v>15</v>
      </c>
      <c r="B40" t="s">
        <v>42</v>
      </c>
      <c r="C40" s="1">
        <v>6040474</v>
      </c>
      <c r="E40" s="10">
        <v>0</v>
      </c>
      <c r="F40" s="11">
        <v>1</v>
      </c>
      <c r="G40" s="10">
        <v>1</v>
      </c>
      <c r="H40" s="11">
        <v>1</v>
      </c>
      <c r="I40" s="10">
        <v>0</v>
      </c>
      <c r="J40" s="11">
        <v>1</v>
      </c>
      <c r="K40" s="10">
        <v>0</v>
      </c>
      <c r="L40" s="11">
        <v>1</v>
      </c>
      <c r="M40" s="10">
        <v>1</v>
      </c>
      <c r="N40" s="11">
        <v>1</v>
      </c>
      <c r="O40" s="10">
        <v>0</v>
      </c>
      <c r="P40" s="11">
        <v>1</v>
      </c>
      <c r="Q40" s="10">
        <v>1</v>
      </c>
      <c r="R40" s="15">
        <v>0</v>
      </c>
      <c r="S40" s="19">
        <v>1</v>
      </c>
      <c r="T40" s="21">
        <f t="shared" si="0"/>
        <v>10</v>
      </c>
    </row>
    <row r="41" spans="1:23" x14ac:dyDescent="0.25">
      <c r="A41">
        <v>16</v>
      </c>
      <c r="B41" t="s">
        <v>43</v>
      </c>
      <c r="C41" s="1">
        <v>5901213</v>
      </c>
      <c r="E41" s="10">
        <v>1</v>
      </c>
      <c r="F41" s="11">
        <v>0</v>
      </c>
      <c r="G41" s="10">
        <v>1</v>
      </c>
      <c r="H41" s="11">
        <v>1</v>
      </c>
      <c r="I41" s="10">
        <v>1</v>
      </c>
      <c r="J41" s="11">
        <v>0</v>
      </c>
      <c r="K41" s="10">
        <v>0</v>
      </c>
      <c r="L41" s="11">
        <v>1</v>
      </c>
      <c r="M41" s="10">
        <v>1</v>
      </c>
      <c r="N41" s="11">
        <v>1</v>
      </c>
      <c r="O41" s="10">
        <v>0</v>
      </c>
      <c r="P41" s="11">
        <v>0</v>
      </c>
      <c r="Q41" s="10">
        <v>1</v>
      </c>
      <c r="R41" s="15">
        <v>1</v>
      </c>
      <c r="S41" s="19">
        <v>1</v>
      </c>
      <c r="T41" s="21">
        <f t="shared" si="0"/>
        <v>10</v>
      </c>
    </row>
    <row r="42" spans="1:23" x14ac:dyDescent="0.25">
      <c r="A42">
        <v>17</v>
      </c>
      <c r="B42" t="s">
        <v>44</v>
      </c>
      <c r="C42" s="1">
        <v>5858582</v>
      </c>
      <c r="E42" s="10">
        <v>1</v>
      </c>
      <c r="F42" s="11">
        <v>1</v>
      </c>
      <c r="G42" s="10">
        <v>1</v>
      </c>
      <c r="H42" s="11">
        <v>1</v>
      </c>
      <c r="I42" s="10">
        <v>1</v>
      </c>
      <c r="J42" s="11">
        <v>1</v>
      </c>
      <c r="K42" s="10">
        <v>0</v>
      </c>
      <c r="L42" s="11">
        <v>1</v>
      </c>
      <c r="M42" s="10">
        <v>0</v>
      </c>
      <c r="N42" s="11">
        <v>1</v>
      </c>
      <c r="O42" s="10">
        <v>1</v>
      </c>
      <c r="P42" s="11">
        <v>1</v>
      </c>
      <c r="Q42" s="10">
        <v>1</v>
      </c>
      <c r="R42" s="15">
        <v>1</v>
      </c>
      <c r="S42" s="19">
        <v>0</v>
      </c>
      <c r="T42" s="21">
        <f t="shared" si="0"/>
        <v>12</v>
      </c>
    </row>
    <row r="43" spans="1:23" x14ac:dyDescent="0.25">
      <c r="A43">
        <v>18</v>
      </c>
      <c r="B43" t="s">
        <v>45</v>
      </c>
      <c r="C43" s="1">
        <v>6153613</v>
      </c>
      <c r="E43" s="10">
        <v>1</v>
      </c>
      <c r="F43" s="11">
        <v>1</v>
      </c>
      <c r="G43" s="10">
        <v>1</v>
      </c>
      <c r="H43" s="11">
        <v>1</v>
      </c>
      <c r="I43" s="10">
        <v>1</v>
      </c>
      <c r="J43" s="11">
        <v>0</v>
      </c>
      <c r="K43" s="10">
        <v>1</v>
      </c>
      <c r="L43" s="11">
        <v>1</v>
      </c>
      <c r="M43" s="10">
        <v>1</v>
      </c>
      <c r="N43" s="11">
        <v>0</v>
      </c>
      <c r="O43" s="10">
        <v>1</v>
      </c>
      <c r="P43" s="11">
        <v>1</v>
      </c>
      <c r="Q43" s="10">
        <v>1</v>
      </c>
      <c r="R43" s="15">
        <v>0</v>
      </c>
      <c r="S43" s="19">
        <v>1</v>
      </c>
      <c r="T43" s="21">
        <f t="shared" si="0"/>
        <v>12</v>
      </c>
    </row>
    <row r="44" spans="1:23" x14ac:dyDescent="0.25">
      <c r="A44">
        <v>19</v>
      </c>
      <c r="B44" t="s">
        <v>46</v>
      </c>
      <c r="C44" s="1">
        <v>5661334</v>
      </c>
      <c r="E44" s="10">
        <v>1</v>
      </c>
      <c r="F44" s="11">
        <v>1</v>
      </c>
      <c r="G44" s="10">
        <v>1</v>
      </c>
      <c r="H44" s="11">
        <v>0</v>
      </c>
      <c r="I44" s="10">
        <v>1</v>
      </c>
      <c r="J44" s="11">
        <v>1</v>
      </c>
      <c r="K44" s="10">
        <v>0</v>
      </c>
      <c r="L44" s="11">
        <v>0</v>
      </c>
      <c r="M44" s="10">
        <v>1</v>
      </c>
      <c r="N44" s="11">
        <v>1</v>
      </c>
      <c r="O44" s="10">
        <v>1</v>
      </c>
      <c r="P44" s="11">
        <v>1</v>
      </c>
      <c r="Q44" s="10">
        <v>1</v>
      </c>
      <c r="R44" s="15">
        <v>0</v>
      </c>
      <c r="S44" s="19">
        <v>1</v>
      </c>
      <c r="T44" s="21">
        <f t="shared" si="0"/>
        <v>11</v>
      </c>
    </row>
    <row r="45" spans="1:23" x14ac:dyDescent="0.25">
      <c r="A45">
        <v>20</v>
      </c>
      <c r="B45" t="s">
        <v>47</v>
      </c>
      <c r="C45" s="1">
        <v>6115823</v>
      </c>
      <c r="E45" s="10">
        <v>1</v>
      </c>
      <c r="F45" s="11">
        <v>1</v>
      </c>
      <c r="G45" s="10">
        <v>1</v>
      </c>
      <c r="H45" s="11">
        <v>0</v>
      </c>
      <c r="I45" s="10">
        <v>0</v>
      </c>
      <c r="J45" s="11">
        <v>0</v>
      </c>
      <c r="K45" s="10">
        <v>1</v>
      </c>
      <c r="L45" s="11">
        <v>1</v>
      </c>
      <c r="M45" s="10">
        <v>1</v>
      </c>
      <c r="N45" s="11">
        <v>1</v>
      </c>
      <c r="O45" s="10">
        <v>1</v>
      </c>
      <c r="P45" s="11">
        <v>1</v>
      </c>
      <c r="Q45" s="10">
        <v>1</v>
      </c>
      <c r="R45" s="15">
        <v>1</v>
      </c>
      <c r="S45" s="19">
        <v>1</v>
      </c>
      <c r="T45" s="21">
        <f t="shared" si="0"/>
        <v>12</v>
      </c>
    </row>
    <row r="46" spans="1:23" x14ac:dyDescent="0.25">
      <c r="A46">
        <v>21</v>
      </c>
      <c r="B46" t="s">
        <v>48</v>
      </c>
      <c r="C46" s="1">
        <v>5866938</v>
      </c>
      <c r="E46" s="10">
        <v>1</v>
      </c>
      <c r="F46" s="11">
        <v>1</v>
      </c>
      <c r="G46" s="10">
        <v>1</v>
      </c>
      <c r="H46" s="11">
        <v>1</v>
      </c>
      <c r="I46" s="10">
        <v>1</v>
      </c>
      <c r="J46" s="11">
        <v>1</v>
      </c>
      <c r="K46" s="10">
        <v>1</v>
      </c>
      <c r="L46" s="11">
        <v>1</v>
      </c>
      <c r="M46" s="10">
        <v>1</v>
      </c>
      <c r="N46" s="11">
        <v>1</v>
      </c>
      <c r="O46" s="10">
        <v>1</v>
      </c>
      <c r="P46" s="11">
        <v>1</v>
      </c>
      <c r="Q46" s="10">
        <v>1</v>
      </c>
      <c r="R46" s="15">
        <v>1</v>
      </c>
      <c r="S46" s="19">
        <v>1</v>
      </c>
      <c r="T46" s="21">
        <f t="shared" si="0"/>
        <v>15</v>
      </c>
    </row>
    <row r="47" spans="1:23" x14ac:dyDescent="0.25">
      <c r="A47">
        <v>22</v>
      </c>
      <c r="B47" t="s">
        <v>49</v>
      </c>
      <c r="C47" s="1">
        <v>5922295</v>
      </c>
      <c r="E47" s="10">
        <v>1</v>
      </c>
      <c r="F47" s="11">
        <v>1</v>
      </c>
      <c r="G47" s="10">
        <v>1</v>
      </c>
      <c r="H47" s="11">
        <v>1</v>
      </c>
      <c r="I47" s="10">
        <v>1</v>
      </c>
      <c r="J47" s="11">
        <v>0</v>
      </c>
      <c r="K47" s="10">
        <v>1</v>
      </c>
      <c r="L47" s="11">
        <v>1</v>
      </c>
      <c r="M47" s="10">
        <v>1</v>
      </c>
      <c r="N47" s="11">
        <v>1</v>
      </c>
      <c r="O47" s="10">
        <v>1</v>
      </c>
      <c r="P47" s="11">
        <v>1</v>
      </c>
      <c r="Q47" s="10">
        <v>1</v>
      </c>
      <c r="R47" s="15">
        <v>1</v>
      </c>
      <c r="S47" s="19">
        <v>1</v>
      </c>
      <c r="T47" s="21">
        <f t="shared" si="0"/>
        <v>14</v>
      </c>
    </row>
    <row r="48" spans="1:23" x14ac:dyDescent="0.25">
      <c r="A48">
        <v>23</v>
      </c>
      <c r="B48" t="s">
        <v>50</v>
      </c>
      <c r="C48" s="1">
        <v>5709884</v>
      </c>
      <c r="E48" s="10">
        <v>1</v>
      </c>
      <c r="F48" s="11">
        <v>1</v>
      </c>
      <c r="G48" s="10">
        <v>1</v>
      </c>
      <c r="H48" s="11">
        <v>1</v>
      </c>
      <c r="I48" s="10">
        <v>1</v>
      </c>
      <c r="J48" s="11">
        <v>1</v>
      </c>
      <c r="K48" s="10">
        <v>1</v>
      </c>
      <c r="L48" s="11">
        <v>1</v>
      </c>
      <c r="M48" s="10">
        <v>1</v>
      </c>
      <c r="N48" s="11">
        <v>1</v>
      </c>
      <c r="O48" s="10">
        <v>1</v>
      </c>
      <c r="P48" s="11">
        <v>1</v>
      </c>
      <c r="Q48" s="10">
        <v>1</v>
      </c>
      <c r="R48" s="15">
        <v>1</v>
      </c>
      <c r="S48" s="19">
        <v>0</v>
      </c>
      <c r="T48" s="21">
        <f t="shared" si="0"/>
        <v>14</v>
      </c>
    </row>
    <row r="49" spans="1:20" x14ac:dyDescent="0.25">
      <c r="A49">
        <v>24</v>
      </c>
      <c r="B49" t="s">
        <v>51</v>
      </c>
      <c r="C49" s="1">
        <v>5698551</v>
      </c>
      <c r="E49" s="10">
        <v>1</v>
      </c>
      <c r="F49" s="11">
        <v>1</v>
      </c>
      <c r="G49" s="10">
        <v>1</v>
      </c>
      <c r="H49" s="11">
        <v>1</v>
      </c>
      <c r="I49" s="10">
        <v>1</v>
      </c>
      <c r="J49" s="11">
        <v>1</v>
      </c>
      <c r="K49" s="10">
        <v>1</v>
      </c>
      <c r="L49" s="11">
        <v>1</v>
      </c>
      <c r="M49" s="10">
        <v>1</v>
      </c>
      <c r="N49" s="11">
        <v>1</v>
      </c>
      <c r="O49" s="10">
        <v>1</v>
      </c>
      <c r="P49" s="11">
        <v>1</v>
      </c>
      <c r="Q49" s="10">
        <v>1</v>
      </c>
      <c r="R49" s="15">
        <v>1</v>
      </c>
      <c r="S49" s="19">
        <v>1</v>
      </c>
      <c r="T49" s="21">
        <f t="shared" si="0"/>
        <v>15</v>
      </c>
    </row>
    <row r="50" spans="1:20" x14ac:dyDescent="0.25">
      <c r="A50">
        <v>25</v>
      </c>
      <c r="B50" t="s">
        <v>52</v>
      </c>
      <c r="C50" s="1">
        <v>5650569</v>
      </c>
      <c r="E50" s="10">
        <v>1</v>
      </c>
      <c r="F50" s="11">
        <v>1</v>
      </c>
      <c r="G50" s="10">
        <v>0</v>
      </c>
      <c r="H50" s="11">
        <v>0</v>
      </c>
      <c r="I50" s="10">
        <v>0</v>
      </c>
      <c r="J50" s="11">
        <v>0</v>
      </c>
      <c r="K50" s="10">
        <v>0</v>
      </c>
      <c r="L50" s="11">
        <v>1</v>
      </c>
      <c r="M50" s="10">
        <v>1</v>
      </c>
      <c r="N50" s="11">
        <v>0</v>
      </c>
      <c r="O50" s="10">
        <v>1</v>
      </c>
      <c r="P50" s="11">
        <v>1</v>
      </c>
      <c r="Q50" s="10">
        <v>1</v>
      </c>
      <c r="R50" s="15">
        <v>1</v>
      </c>
      <c r="S50" s="19">
        <v>1</v>
      </c>
      <c r="T50" s="21">
        <f t="shared" si="0"/>
        <v>9</v>
      </c>
    </row>
    <row r="51" spans="1:20" x14ac:dyDescent="0.25">
      <c r="A51">
        <v>26</v>
      </c>
      <c r="B51" t="s">
        <v>53</v>
      </c>
      <c r="C51" s="1">
        <v>3669285</v>
      </c>
      <c r="E51" s="10">
        <v>1</v>
      </c>
      <c r="F51" s="11">
        <v>1</v>
      </c>
      <c r="G51" s="10">
        <v>1</v>
      </c>
      <c r="H51" s="11">
        <v>1</v>
      </c>
      <c r="I51" s="10">
        <v>1</v>
      </c>
      <c r="J51" s="11">
        <v>1</v>
      </c>
      <c r="K51" s="10">
        <v>1</v>
      </c>
      <c r="L51" s="11">
        <v>1</v>
      </c>
      <c r="M51" s="10">
        <v>1</v>
      </c>
      <c r="N51" s="11">
        <v>1</v>
      </c>
      <c r="O51" s="10">
        <v>1</v>
      </c>
      <c r="P51" s="11">
        <v>1</v>
      </c>
      <c r="Q51" s="10">
        <v>1</v>
      </c>
      <c r="R51" s="15">
        <v>1</v>
      </c>
      <c r="S51" s="19">
        <v>0</v>
      </c>
      <c r="T51" s="21">
        <f t="shared" si="0"/>
        <v>14</v>
      </c>
    </row>
    <row r="52" spans="1:20" x14ac:dyDescent="0.25">
      <c r="A52">
        <v>27</v>
      </c>
      <c r="B52" t="s">
        <v>54</v>
      </c>
      <c r="C52" s="1">
        <v>5922393</v>
      </c>
      <c r="E52" s="10">
        <v>1</v>
      </c>
      <c r="F52" s="11">
        <v>1</v>
      </c>
      <c r="G52" s="10">
        <v>1</v>
      </c>
      <c r="H52" s="11">
        <v>1</v>
      </c>
      <c r="I52" s="10">
        <v>1</v>
      </c>
      <c r="J52" s="11">
        <v>1</v>
      </c>
      <c r="K52" s="10">
        <v>1</v>
      </c>
      <c r="L52" s="11">
        <v>1</v>
      </c>
      <c r="M52" s="10">
        <v>1</v>
      </c>
      <c r="N52" s="11">
        <v>1</v>
      </c>
      <c r="O52" s="10">
        <v>1</v>
      </c>
      <c r="P52" s="11">
        <v>0</v>
      </c>
      <c r="Q52" s="10">
        <v>1</v>
      </c>
      <c r="R52" s="15">
        <v>1</v>
      </c>
      <c r="S52" s="19">
        <v>1</v>
      </c>
      <c r="T52" s="21">
        <f t="shared" si="0"/>
        <v>14</v>
      </c>
    </row>
    <row r="53" spans="1:20" x14ac:dyDescent="0.25">
      <c r="A53">
        <v>28</v>
      </c>
      <c r="B53" t="s">
        <v>55</v>
      </c>
      <c r="C53" s="1">
        <v>5244554</v>
      </c>
      <c r="E53" s="10">
        <v>1</v>
      </c>
      <c r="F53" s="11">
        <v>1</v>
      </c>
      <c r="G53" s="10">
        <v>1</v>
      </c>
      <c r="H53" s="11">
        <v>1</v>
      </c>
      <c r="I53" s="10">
        <v>1</v>
      </c>
      <c r="J53" s="11">
        <v>1</v>
      </c>
      <c r="K53" s="10">
        <v>1</v>
      </c>
      <c r="L53" s="11">
        <v>1</v>
      </c>
      <c r="M53" s="10">
        <v>1</v>
      </c>
      <c r="N53" s="11">
        <v>1</v>
      </c>
      <c r="O53" s="10">
        <v>1</v>
      </c>
      <c r="P53" s="11">
        <v>1</v>
      </c>
      <c r="Q53" s="10">
        <v>1</v>
      </c>
      <c r="R53" s="15">
        <v>1</v>
      </c>
      <c r="S53" s="19">
        <v>1</v>
      </c>
      <c r="T53" s="21">
        <f t="shared" si="0"/>
        <v>15</v>
      </c>
    </row>
    <row r="54" spans="1:20" x14ac:dyDescent="0.25">
      <c r="A54">
        <v>29</v>
      </c>
      <c r="B54" t="s">
        <v>56</v>
      </c>
      <c r="C54" s="1">
        <v>5781219</v>
      </c>
      <c r="E54" s="10">
        <v>1</v>
      </c>
      <c r="F54" s="11">
        <v>0</v>
      </c>
      <c r="G54" s="10">
        <v>1</v>
      </c>
      <c r="H54" s="11">
        <v>0</v>
      </c>
      <c r="I54" s="10">
        <v>1</v>
      </c>
      <c r="J54" s="11">
        <v>0</v>
      </c>
      <c r="K54" s="10">
        <v>1</v>
      </c>
      <c r="L54" s="11">
        <v>1</v>
      </c>
      <c r="M54" s="10">
        <v>1</v>
      </c>
      <c r="N54" s="11">
        <v>1</v>
      </c>
      <c r="O54" s="10">
        <v>1</v>
      </c>
      <c r="P54" s="11">
        <v>0</v>
      </c>
      <c r="Q54" s="10">
        <v>1</v>
      </c>
      <c r="R54" s="15">
        <v>1</v>
      </c>
      <c r="S54" s="19">
        <v>1</v>
      </c>
      <c r="T54" s="21">
        <f t="shared" si="0"/>
        <v>11</v>
      </c>
    </row>
    <row r="55" spans="1:20" x14ac:dyDescent="0.25">
      <c r="A55">
        <v>30</v>
      </c>
      <c r="B55" t="s">
        <v>57</v>
      </c>
      <c r="C55" s="1">
        <v>6055370</v>
      </c>
      <c r="E55" s="10">
        <v>1</v>
      </c>
      <c r="F55" s="11">
        <v>1</v>
      </c>
      <c r="G55" s="10">
        <v>1</v>
      </c>
      <c r="H55" s="11">
        <v>1</v>
      </c>
      <c r="I55" s="10">
        <v>1</v>
      </c>
      <c r="J55" s="11">
        <v>0</v>
      </c>
      <c r="K55" s="10">
        <v>0</v>
      </c>
      <c r="L55" s="11">
        <v>1</v>
      </c>
      <c r="M55" s="10">
        <v>1</v>
      </c>
      <c r="N55" s="11">
        <v>1</v>
      </c>
      <c r="O55" s="10">
        <v>1</v>
      </c>
      <c r="P55" s="11">
        <v>1</v>
      </c>
      <c r="Q55" s="10">
        <v>1</v>
      </c>
      <c r="R55" s="15">
        <v>1</v>
      </c>
      <c r="S55" s="19">
        <v>0</v>
      </c>
      <c r="T55" s="21">
        <f t="shared" si="0"/>
        <v>12</v>
      </c>
    </row>
    <row r="56" spans="1:20" x14ac:dyDescent="0.25">
      <c r="A56">
        <v>31</v>
      </c>
      <c r="B56" t="s">
        <v>58</v>
      </c>
      <c r="C56" s="1">
        <v>5871246</v>
      </c>
      <c r="E56" s="12">
        <v>1</v>
      </c>
      <c r="F56" s="13">
        <v>1</v>
      </c>
      <c r="G56" s="12">
        <v>1</v>
      </c>
      <c r="H56" s="13">
        <v>1</v>
      </c>
      <c r="I56" s="12">
        <v>1</v>
      </c>
      <c r="J56" s="13">
        <v>1</v>
      </c>
      <c r="K56" s="12">
        <v>1</v>
      </c>
      <c r="L56" s="13">
        <v>1</v>
      </c>
      <c r="M56" s="12">
        <v>1</v>
      </c>
      <c r="N56" s="13">
        <v>1</v>
      </c>
      <c r="O56" s="12">
        <v>1</v>
      </c>
      <c r="P56" s="13">
        <v>1</v>
      </c>
      <c r="Q56" s="12">
        <v>1</v>
      </c>
      <c r="R56" s="16">
        <v>1</v>
      </c>
      <c r="S56" s="24">
        <v>1</v>
      </c>
      <c r="T56" s="29">
        <f t="shared" si="0"/>
        <v>15</v>
      </c>
    </row>
    <row r="57" spans="1:20" x14ac:dyDescent="0.25">
      <c r="E57" s="5"/>
      <c r="F57" s="6"/>
      <c r="G57" s="5"/>
      <c r="H57" s="6"/>
      <c r="I57" s="5"/>
      <c r="J57" s="6"/>
      <c r="K57" s="5"/>
      <c r="L57" s="6"/>
      <c r="M57" s="5"/>
      <c r="N57" s="6"/>
      <c r="O57" s="5"/>
      <c r="P57" s="6"/>
      <c r="Q57" s="5"/>
      <c r="R57" s="7"/>
      <c r="S57" s="19"/>
    </row>
    <row r="58" spans="1:20" ht="15.75" thickBot="1" x14ac:dyDescent="0.3">
      <c r="C58" s="26" t="s">
        <v>24</v>
      </c>
      <c r="D58" s="4"/>
      <c r="E58" s="43">
        <f>AVERAGE(E26:F56)</f>
        <v>0.77419354838709675</v>
      </c>
      <c r="F58" s="44"/>
      <c r="G58" s="43">
        <f>AVERAGE(G26:H56)</f>
        <v>0.74193548387096775</v>
      </c>
      <c r="H58" s="44"/>
      <c r="I58" s="43">
        <f>AVERAGE(I26:J56)</f>
        <v>0.80645161290322576</v>
      </c>
      <c r="J58" s="44"/>
      <c r="K58" s="43">
        <f>AVERAGE(K26:L56)</f>
        <v>0.75806451612903225</v>
      </c>
      <c r="L58" s="44"/>
      <c r="M58" s="43">
        <f>AVERAGE(M26:N56)</f>
        <v>0.90322580645161288</v>
      </c>
      <c r="N58" s="44"/>
      <c r="O58" s="43">
        <f>AVERAGE(O26:P56)</f>
        <v>0.82258064516129037</v>
      </c>
      <c r="P58" s="44"/>
      <c r="Q58" s="43">
        <f>AVERAGE(Q26:R56)</f>
        <v>0.87096774193548387</v>
      </c>
      <c r="R58" s="45"/>
      <c r="S58" s="20">
        <f>AVERAGE(S26:S56)</f>
        <v>0.80645161290322576</v>
      </c>
    </row>
    <row r="61" spans="1:20" x14ac:dyDescent="0.25">
      <c r="C61" s="4"/>
    </row>
  </sheetData>
  <sortState xmlns:xlrd2="http://schemas.microsoft.com/office/spreadsheetml/2017/richdata2" ref="C26:T56">
    <sortCondition descending="1" ref="T24:T56"/>
  </sortState>
  <mergeCells count="14">
    <mergeCell ref="O22:P22"/>
    <mergeCell ref="Q22:R22"/>
    <mergeCell ref="E58:F58"/>
    <mergeCell ref="G58:H58"/>
    <mergeCell ref="I58:J58"/>
    <mergeCell ref="K58:L58"/>
    <mergeCell ref="M58:N58"/>
    <mergeCell ref="O58:P58"/>
    <mergeCell ref="Q58:R58"/>
    <mergeCell ref="E22:F22"/>
    <mergeCell ref="G22:H22"/>
    <mergeCell ref="I22:J22"/>
    <mergeCell ref="K22:L22"/>
    <mergeCell ref="M22:N22"/>
  </mergeCells>
  <hyperlinks>
    <hyperlink ref="E1" r:id="rId1" xr:uid="{7420C94E-9FCC-4BC2-8AC1-FED436BBE18D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prabu</cp:lastModifiedBy>
  <dcterms:created xsi:type="dcterms:W3CDTF">2021-09-15T15:47:30Z</dcterms:created>
  <dcterms:modified xsi:type="dcterms:W3CDTF">2021-12-19T03:55:01Z</dcterms:modified>
</cp:coreProperties>
</file>